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50" activeTab="0"/>
  </bookViews>
  <sheets>
    <sheet name="DRG" sheetId="1" r:id="rId1"/>
  </sheets>
  <definedNames>
    <definedName name="_xlnm.Print_Area" localSheetId="0">'DRG'!$A$2:$L$34</definedName>
  </definedNames>
  <calcPr fullCalcOnLoad="1"/>
</workbook>
</file>

<file path=xl/sharedStrings.xml><?xml version="1.0" encoding="utf-8"?>
<sst xmlns="http://schemas.openxmlformats.org/spreadsheetml/2006/main" count="28" uniqueCount="28">
  <si>
    <t>Nr.</t>
  </si>
  <si>
    <t>TOTAL</t>
  </si>
  <si>
    <t>-</t>
  </si>
  <si>
    <t>* Se vor detalia sectiile conform structurii pe spital aprobate de Ministerul Sanatatii.</t>
  </si>
  <si>
    <t xml:space="preserve">MANAGER , </t>
  </si>
  <si>
    <t>Acuti</t>
  </si>
  <si>
    <t>Cronici</t>
  </si>
  <si>
    <t>Urgenta</t>
  </si>
  <si>
    <t>DIRECTOR ECONOMIC</t>
  </si>
  <si>
    <t>Total</t>
  </si>
  <si>
    <t>11=7=8+9+10</t>
  </si>
  <si>
    <t>7=2*3/DMS nat.</t>
  </si>
  <si>
    <t>P% (ajustat in functie de categoria spitalului)*</t>
  </si>
  <si>
    <t>DMS nat.
conf</t>
  </si>
  <si>
    <t>P-conf. art 5 (1)(a) din Anexa 23 din Norme</t>
  </si>
  <si>
    <t xml:space="preserve">SC
</t>
  </si>
  <si>
    <t>*ICM,TCP conform  Anexa 23 A la Norme,</t>
  </si>
  <si>
    <t>5=1*2*3*4</t>
  </si>
  <si>
    <t>*DMS nationala  luata in calcul conform anexei 23A din Norme</t>
  </si>
  <si>
    <t>NR CAZURI EXTERNATE ESTIMATE pt 2017,din care:</t>
  </si>
  <si>
    <t xml:space="preserve">  INDICATORI SPITALE -  DRG    2018</t>
  </si>
  <si>
    <t>ICM/2018</t>
  </si>
  <si>
    <t>TCP/2018</t>
  </si>
  <si>
    <t>*Nivelul  optim  al gradului de utilizare a  patului luat in calcul la stabilirea capacitatii maxime pentru sectiile/compartimentele de acuti ,conform Ordinului MS/CNAS/397/836/2018 este 290 de zile</t>
  </si>
  <si>
    <t xml:space="preserve">SECTIE/COMPARTIM * cf OMSP </t>
  </si>
  <si>
    <t xml:space="preserve">NR. PATURI APROBAT PT 2018                             cf OMSP </t>
  </si>
  <si>
    <t>NIVELUL OPTIM AL GRADULUI DE UTILIZARE  A PATULUI                  Ord. MS/CNAS/423/191/2013</t>
  </si>
  <si>
    <t>NR CAZURI EXTERNATE ESTIMATE pt apr - dec.2018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</si>
</sst>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"/>
    <numFmt numFmtId="181" formatCode="#,##0.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Courier New"/>
      <family val="3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 quotePrefix="1">
      <alignment horizontal="center" vertical="center" wrapText="1"/>
    </xf>
    <xf numFmtId="1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" fontId="13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75" zoomScaleNormal="75" zoomScaleSheetLayoutView="75" workbookViewId="0" topLeftCell="A1">
      <selection activeCell="J34" sqref="J34"/>
    </sheetView>
  </sheetViews>
  <sheetFormatPr defaultColWidth="9.140625" defaultRowHeight="12.75"/>
  <cols>
    <col min="1" max="1" width="18.421875" style="0" customWidth="1"/>
    <col min="2" max="2" width="19.8515625" style="0" customWidth="1"/>
    <col min="3" max="4" width="21.140625" style="0" customWidth="1"/>
    <col min="5" max="5" width="19.421875" style="0" customWidth="1"/>
    <col min="6" max="6" width="20.421875" style="0" customWidth="1"/>
    <col min="7" max="7" width="19.421875" style="0" customWidth="1"/>
    <col min="8" max="8" width="20.140625" style="0" customWidth="1"/>
    <col min="9" max="9" width="20.57421875" style="0" customWidth="1"/>
    <col min="10" max="10" width="23.7109375" style="0" customWidth="1"/>
    <col min="12" max="12" width="18.421875" style="0" customWidth="1"/>
    <col min="13" max="13" width="16.28125" style="0" customWidth="1"/>
  </cols>
  <sheetData>
    <row r="1" ht="19.5" customHeight="1"/>
    <row r="2" spans="1:10" ht="23.25" customHeight="1">
      <c r="A2" s="7"/>
      <c r="B2" s="6"/>
      <c r="J2" s="3"/>
    </row>
    <row r="3" spans="1:4" ht="19.5" customHeight="1">
      <c r="A3" s="63"/>
      <c r="B3" s="63"/>
      <c r="C3" s="3"/>
      <c r="D3" s="3"/>
    </row>
    <row r="4" spans="1:5" ht="24" customHeight="1" thickBot="1">
      <c r="A4" s="4"/>
      <c r="B4" s="4"/>
      <c r="C4" s="5" t="s">
        <v>20</v>
      </c>
      <c r="D4" s="5"/>
      <c r="E4" s="5"/>
    </row>
    <row r="5" spans="1:12" ht="15" customHeight="1">
      <c r="A5" s="68" t="s">
        <v>0</v>
      </c>
      <c r="B5" s="64" t="s">
        <v>24</v>
      </c>
      <c r="C5" s="64" t="s">
        <v>25</v>
      </c>
      <c r="D5" s="56" t="s">
        <v>26</v>
      </c>
      <c r="E5" s="66" t="s">
        <v>13</v>
      </c>
      <c r="F5" s="56" t="s">
        <v>19</v>
      </c>
      <c r="G5" s="56" t="s">
        <v>5</v>
      </c>
      <c r="H5" s="61" t="s">
        <v>6</v>
      </c>
      <c r="I5" s="61" t="s">
        <v>7</v>
      </c>
      <c r="J5" s="59" t="s">
        <v>9</v>
      </c>
      <c r="K5" s="26"/>
      <c r="L5" s="26"/>
    </row>
    <row r="6" spans="1:12" ht="51.75" customHeight="1" thickBot="1">
      <c r="A6" s="69"/>
      <c r="B6" s="65"/>
      <c r="C6" s="65"/>
      <c r="D6" s="57"/>
      <c r="E6" s="67"/>
      <c r="F6" s="57"/>
      <c r="G6" s="58"/>
      <c r="H6" s="62"/>
      <c r="I6" s="62"/>
      <c r="J6" s="60"/>
      <c r="K6" s="26"/>
      <c r="L6" s="26"/>
    </row>
    <row r="7" spans="1:12" ht="18" customHeight="1" thickBot="1">
      <c r="A7" s="18">
        <v>0</v>
      </c>
      <c r="B7" s="8">
        <v>1</v>
      </c>
      <c r="C7" s="8">
        <v>2</v>
      </c>
      <c r="D7" s="9">
        <v>3</v>
      </c>
      <c r="E7" s="9">
        <v>6</v>
      </c>
      <c r="F7" s="9" t="s">
        <v>11</v>
      </c>
      <c r="G7" s="52">
        <v>8</v>
      </c>
      <c r="H7" s="10">
        <v>9</v>
      </c>
      <c r="I7" s="10">
        <v>10</v>
      </c>
      <c r="J7" s="53" t="s">
        <v>10</v>
      </c>
      <c r="K7" s="26"/>
      <c r="L7" s="26"/>
    </row>
    <row r="8" spans="1:10" ht="18.75" customHeight="1">
      <c r="A8" s="20">
        <v>1</v>
      </c>
      <c r="B8" s="34"/>
      <c r="C8" s="31"/>
      <c r="D8" s="32">
        <v>290</v>
      </c>
      <c r="E8" s="32"/>
      <c r="F8" s="32" t="e">
        <f>B8*D8/E8</f>
        <v>#DIV/0!</v>
      </c>
      <c r="G8" s="1"/>
      <c r="H8" s="10"/>
      <c r="I8" s="10"/>
      <c r="J8" s="19">
        <f>G8+H8+I8</f>
        <v>0</v>
      </c>
    </row>
    <row r="9" spans="1:10" ht="18.75" customHeight="1">
      <c r="A9" s="21">
        <v>2</v>
      </c>
      <c r="B9" s="35"/>
      <c r="C9" s="31"/>
      <c r="D9" s="32">
        <v>290</v>
      </c>
      <c r="E9" s="32"/>
      <c r="F9" s="32" t="e">
        <f>B9*D9/E9</f>
        <v>#DIV/0!</v>
      </c>
      <c r="G9" s="1"/>
      <c r="H9" s="10"/>
      <c r="I9" s="10"/>
      <c r="J9" s="19">
        <f>G9+H9+I9</f>
        <v>0</v>
      </c>
    </row>
    <row r="10" spans="1:10" ht="18.75" customHeight="1">
      <c r="A10" s="21">
        <v>3</v>
      </c>
      <c r="B10" s="35"/>
      <c r="C10" s="33"/>
      <c r="D10" s="32">
        <v>290</v>
      </c>
      <c r="E10" s="32"/>
      <c r="F10" s="32" t="e">
        <f aca="true" t="shared" si="0" ref="F10:F18">B10*D10/E10</f>
        <v>#DIV/0!</v>
      </c>
      <c r="G10" s="1"/>
      <c r="H10" s="10"/>
      <c r="I10" s="10"/>
      <c r="J10" s="19">
        <f aca="true" t="shared" si="1" ref="J10:J18">G10+H10+I10</f>
        <v>0</v>
      </c>
    </row>
    <row r="11" spans="1:10" ht="18.75" customHeight="1">
      <c r="A11" s="20">
        <v>4</v>
      </c>
      <c r="B11" s="35"/>
      <c r="C11" s="33"/>
      <c r="D11" s="32">
        <v>290</v>
      </c>
      <c r="E11" s="32"/>
      <c r="F11" s="32" t="e">
        <f t="shared" si="0"/>
        <v>#DIV/0!</v>
      </c>
      <c r="G11" s="1"/>
      <c r="H11" s="10"/>
      <c r="I11" s="10"/>
      <c r="J11" s="19">
        <f t="shared" si="1"/>
        <v>0</v>
      </c>
    </row>
    <row r="12" spans="1:10" ht="18.75" customHeight="1">
      <c r="A12" s="21">
        <v>5</v>
      </c>
      <c r="B12" s="35"/>
      <c r="C12" s="33"/>
      <c r="D12" s="32">
        <v>290</v>
      </c>
      <c r="E12" s="32"/>
      <c r="F12" s="32" t="e">
        <f t="shared" si="0"/>
        <v>#DIV/0!</v>
      </c>
      <c r="G12" s="1"/>
      <c r="H12" s="10"/>
      <c r="I12" s="10"/>
      <c r="J12" s="19">
        <f t="shared" si="1"/>
        <v>0</v>
      </c>
    </row>
    <row r="13" spans="1:10" ht="23.25" customHeight="1">
      <c r="A13" s="21">
        <v>6</v>
      </c>
      <c r="B13" s="35"/>
      <c r="C13" s="33"/>
      <c r="D13" s="32">
        <v>290</v>
      </c>
      <c r="E13" s="32"/>
      <c r="F13" s="32" t="e">
        <f t="shared" si="0"/>
        <v>#DIV/0!</v>
      </c>
      <c r="G13" s="1"/>
      <c r="H13" s="10"/>
      <c r="I13" s="10"/>
      <c r="J13" s="19">
        <f t="shared" si="1"/>
        <v>0</v>
      </c>
    </row>
    <row r="14" spans="1:10" ht="18.75" customHeight="1">
      <c r="A14" s="20">
        <v>7</v>
      </c>
      <c r="B14" s="35"/>
      <c r="C14" s="33"/>
      <c r="D14" s="32">
        <v>290</v>
      </c>
      <c r="E14" s="32"/>
      <c r="F14" s="32" t="e">
        <f t="shared" si="0"/>
        <v>#DIV/0!</v>
      </c>
      <c r="G14" s="1"/>
      <c r="H14" s="10"/>
      <c r="I14" s="10"/>
      <c r="J14" s="19">
        <f t="shared" si="1"/>
        <v>0</v>
      </c>
    </row>
    <row r="15" spans="1:10" ht="18.75" customHeight="1">
      <c r="A15" s="21">
        <v>8</v>
      </c>
      <c r="B15" s="35"/>
      <c r="C15" s="33"/>
      <c r="D15" s="32">
        <v>290</v>
      </c>
      <c r="E15" s="32"/>
      <c r="F15" s="32" t="e">
        <f t="shared" si="0"/>
        <v>#DIV/0!</v>
      </c>
      <c r="G15" s="1"/>
      <c r="H15" s="10"/>
      <c r="I15" s="10"/>
      <c r="J15" s="19">
        <f t="shared" si="1"/>
        <v>0</v>
      </c>
    </row>
    <row r="16" spans="1:10" ht="18.75" customHeight="1">
      <c r="A16" s="21">
        <v>9</v>
      </c>
      <c r="B16" s="35"/>
      <c r="C16" s="33"/>
      <c r="D16" s="32">
        <v>290</v>
      </c>
      <c r="E16" s="32"/>
      <c r="F16" s="32" t="e">
        <f t="shared" si="0"/>
        <v>#DIV/0!</v>
      </c>
      <c r="G16" s="1"/>
      <c r="H16" s="10"/>
      <c r="I16" s="10"/>
      <c r="J16" s="19">
        <f t="shared" si="1"/>
        <v>0</v>
      </c>
    </row>
    <row r="17" spans="1:10" ht="18.75" customHeight="1">
      <c r="A17" s="20">
        <v>10</v>
      </c>
      <c r="B17" s="35"/>
      <c r="C17" s="33"/>
      <c r="D17" s="32">
        <v>290</v>
      </c>
      <c r="E17" s="32"/>
      <c r="F17" s="32" t="e">
        <f t="shared" si="0"/>
        <v>#DIV/0!</v>
      </c>
      <c r="G17" s="1"/>
      <c r="H17" s="10"/>
      <c r="I17" s="10"/>
      <c r="J17" s="19">
        <f t="shared" si="1"/>
        <v>0</v>
      </c>
    </row>
    <row r="18" spans="1:10" ht="18.75" customHeight="1" thickBot="1">
      <c r="A18" s="21">
        <v>11</v>
      </c>
      <c r="B18" s="35"/>
      <c r="C18" s="33"/>
      <c r="D18" s="32">
        <v>290</v>
      </c>
      <c r="E18" s="32"/>
      <c r="F18" s="32" t="e">
        <f t="shared" si="0"/>
        <v>#DIV/0!</v>
      </c>
      <c r="G18" s="1"/>
      <c r="H18" s="10"/>
      <c r="I18" s="10"/>
      <c r="J18" s="19">
        <f t="shared" si="1"/>
        <v>0</v>
      </c>
    </row>
    <row r="19" spans="1:10" ht="24.75" customHeight="1" thickBot="1">
      <c r="A19" s="22"/>
      <c r="B19" s="23" t="s">
        <v>1</v>
      </c>
      <c r="C19" s="24">
        <f>SUM(C8:C18)</f>
        <v>0</v>
      </c>
      <c r="D19" s="25" t="s">
        <v>2</v>
      </c>
      <c r="E19" s="25"/>
      <c r="F19" s="36" t="e">
        <f>SUM(F8:F18)</f>
        <v>#DIV/0!</v>
      </c>
      <c r="G19" s="24">
        <f>SUM(G8:G18)</f>
        <v>0</v>
      </c>
      <c r="H19" s="24">
        <f>SUM(H8:H18)</f>
        <v>0</v>
      </c>
      <c r="I19" s="24">
        <f>SUM(I8:I18)</f>
        <v>0</v>
      </c>
      <c r="J19" s="24">
        <f>SUM(J8:J18)</f>
        <v>0</v>
      </c>
    </row>
    <row r="20" spans="1:9" s="29" customFormat="1" ht="36" customHeight="1">
      <c r="A20" s="54" t="s">
        <v>3</v>
      </c>
      <c r="B20" s="54"/>
      <c r="C20" s="54"/>
      <c r="D20" s="54"/>
      <c r="E20" s="54"/>
      <c r="F20" s="54"/>
      <c r="G20" s="27"/>
      <c r="H20" s="28"/>
      <c r="I20" s="28"/>
    </row>
    <row r="21" spans="1:10" s="29" customFormat="1" ht="29.25" customHeight="1">
      <c r="A21" s="54" t="s">
        <v>23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9" s="29" customFormat="1" ht="23.25" customHeight="1">
      <c r="A22" s="55" t="s">
        <v>18</v>
      </c>
      <c r="B22" s="55"/>
      <c r="C22" s="55"/>
      <c r="D22" s="55"/>
      <c r="E22" s="55"/>
      <c r="F22" s="55"/>
      <c r="G22" s="55"/>
      <c r="H22" s="28"/>
      <c r="I22" s="28"/>
    </row>
    <row r="24" spans="1:8" ht="20.25" customHeight="1" thickBot="1">
      <c r="A24" s="3"/>
      <c r="C24" s="3"/>
      <c r="D24" s="3"/>
      <c r="H24" s="2"/>
    </row>
    <row r="25" spans="1:10" ht="66.75" customHeight="1">
      <c r="A25" s="45" t="s">
        <v>27</v>
      </c>
      <c r="B25" s="42" t="s">
        <v>12</v>
      </c>
      <c r="C25" s="44" t="s">
        <v>21</v>
      </c>
      <c r="D25" s="44" t="s">
        <v>22</v>
      </c>
      <c r="E25" s="43" t="s">
        <v>15</v>
      </c>
      <c r="H25" s="38"/>
      <c r="I25" s="38"/>
      <c r="J25" s="38"/>
    </row>
    <row r="26" spans="1:10" ht="20.25" customHeight="1">
      <c r="A26" s="46">
        <v>1</v>
      </c>
      <c r="B26" s="13">
        <v>2</v>
      </c>
      <c r="C26" s="12">
        <v>3</v>
      </c>
      <c r="D26" s="12">
        <v>4</v>
      </c>
      <c r="E26" s="47" t="s">
        <v>17</v>
      </c>
      <c r="H26" s="38"/>
      <c r="I26" s="38"/>
      <c r="J26" s="38"/>
    </row>
    <row r="27" spans="1:10" ht="20.25" customHeight="1" thickBot="1">
      <c r="A27" s="48" t="e">
        <f>F19/12*5</f>
        <v>#DIV/0!</v>
      </c>
      <c r="B27" s="49"/>
      <c r="C27" s="50"/>
      <c r="D27" s="50"/>
      <c r="E27" s="51" t="e">
        <f>A27*B27*C27*D27</f>
        <v>#DIV/0!</v>
      </c>
      <c r="H27" s="40"/>
      <c r="I27" s="40"/>
      <c r="J27" s="41"/>
    </row>
    <row r="28" spans="1:8" ht="18">
      <c r="A28" s="15"/>
      <c r="B28" s="11"/>
      <c r="C28" s="16"/>
      <c r="D28" s="16"/>
      <c r="E28" s="11"/>
      <c r="F28" s="14"/>
      <c r="G28" s="17"/>
      <c r="H28" s="17"/>
    </row>
    <row r="29" spans="1:8" ht="18">
      <c r="A29" t="s">
        <v>16</v>
      </c>
      <c r="B29" s="11"/>
      <c r="C29" s="16"/>
      <c r="D29" s="16"/>
      <c r="E29" s="11"/>
      <c r="F29" s="14"/>
      <c r="G29" s="17"/>
      <c r="H29" s="17"/>
    </row>
    <row r="30" spans="1:13" ht="18">
      <c r="A30" s="39" t="s">
        <v>14</v>
      </c>
      <c r="B30" s="11"/>
      <c r="C30" s="16"/>
      <c r="D30" s="16"/>
      <c r="E30" s="11"/>
      <c r="F30" s="14"/>
      <c r="G30" s="17"/>
      <c r="H30" s="17"/>
      <c r="L30" s="30"/>
      <c r="M30" s="30"/>
    </row>
    <row r="31" spans="1:13" ht="18">
      <c r="A31" s="11"/>
      <c r="B31" s="11"/>
      <c r="C31" s="16"/>
      <c r="D31" s="16"/>
      <c r="E31" s="11"/>
      <c r="F31" s="14"/>
      <c r="G31" s="17"/>
      <c r="H31" s="17"/>
      <c r="L31" s="30"/>
      <c r="M31" s="30"/>
    </row>
    <row r="32" spans="1:10" ht="18">
      <c r="A32" s="11"/>
      <c r="B32" s="11"/>
      <c r="C32" s="16"/>
      <c r="D32" s="16"/>
      <c r="E32" s="11"/>
      <c r="F32" s="2"/>
      <c r="G32" s="17"/>
      <c r="H32" s="17"/>
      <c r="J32" s="37"/>
    </row>
    <row r="34" spans="2:6" ht="18">
      <c r="B34" s="2" t="s">
        <v>4</v>
      </c>
      <c r="C34" s="11"/>
      <c r="D34" s="11"/>
      <c r="E34" s="14"/>
      <c r="F34" s="11" t="s">
        <v>8</v>
      </c>
    </row>
  </sheetData>
  <mergeCells count="14">
    <mergeCell ref="A3:B3"/>
    <mergeCell ref="C5:C6"/>
    <mergeCell ref="E5:E6"/>
    <mergeCell ref="B5:B6"/>
    <mergeCell ref="A5:A6"/>
    <mergeCell ref="D5:D6"/>
    <mergeCell ref="A20:F20"/>
    <mergeCell ref="A22:G22"/>
    <mergeCell ref="F5:F6"/>
    <mergeCell ref="G5:G6"/>
    <mergeCell ref="A21:J21"/>
    <mergeCell ref="J5:J6"/>
    <mergeCell ref="H5:H6"/>
    <mergeCell ref="I5:I6"/>
  </mergeCells>
  <printOptions/>
  <pageMargins left="0.984251968503937" right="0.03937007874015748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abrudani</cp:lastModifiedBy>
  <cp:lastPrinted>2014-06-03T11:22:00Z</cp:lastPrinted>
  <dcterms:created xsi:type="dcterms:W3CDTF">2002-02-12T12:25:50Z</dcterms:created>
  <dcterms:modified xsi:type="dcterms:W3CDTF">2018-04-02T09:45:22Z</dcterms:modified>
  <cp:category/>
  <cp:version/>
  <cp:contentType/>
  <cp:contentStatus/>
</cp:coreProperties>
</file>